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120" windowWidth="19440" windowHeight="14760"/>
  </bookViews>
  <sheets>
    <sheet name="РЕЕСТР ЗМО" sheetId="3" r:id="rId1"/>
  </sheets>
  <definedNames>
    <definedName name="_xlnm._FilterDatabase" localSheetId="0" hidden="1">'РЕЕСТР ЗМО'!$A$1:$Q$57</definedName>
    <definedName name="Год">'РЕЕСТР ЗМО'!$U$30:$U$35</definedName>
    <definedName name="Дата" localSheetId="0">'РЕЕСТР ЗМО'!$S$30:$S$75</definedName>
    <definedName name="Месяц">'РЕЕСТР ЗМО'!$T$30:$T$51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M12" i="3" s="1"/>
  <c r="L55" i="3" l="1"/>
  <c r="M55" i="3" s="1"/>
  <c r="L42" i="3" l="1"/>
  <c r="L41" i="3" l="1"/>
  <c r="L54" i="3"/>
  <c r="M54" i="3"/>
  <c r="L36" i="3" l="1"/>
  <c r="M36" i="3" s="1"/>
  <c r="L32" i="3"/>
  <c r="M32" i="3" s="1"/>
  <c r="L24" i="3" l="1"/>
  <c r="M24" i="3" s="1"/>
  <c r="L40" i="3" l="1"/>
  <c r="L11" i="3"/>
  <c r="M11" i="3" s="1"/>
  <c r="L10" i="3"/>
  <c r="M10" i="3" s="1"/>
  <c r="L53" i="3"/>
  <c r="M53" i="3"/>
  <c r="L52" i="3"/>
  <c r="M52" i="3" s="1"/>
  <c r="L38" i="3"/>
  <c r="M38" i="3"/>
  <c r="L31" i="3" l="1"/>
  <c r="M31" i="3" s="1"/>
  <c r="J57" i="3"/>
  <c r="L48" i="3" l="1"/>
  <c r="M48" i="3" s="1"/>
  <c r="L46" i="3"/>
  <c r="M46" i="3" s="1"/>
  <c r="L47" i="3"/>
  <c r="M47" i="3" s="1"/>
  <c r="L49" i="3"/>
  <c r="M49" i="3" s="1"/>
  <c r="L39" i="3"/>
  <c r="M39" i="3" s="1"/>
  <c r="L34" i="3"/>
  <c r="M34" i="3" s="1"/>
  <c r="L27" i="3"/>
  <c r="M27" i="3" s="1"/>
  <c r="L26" i="3"/>
  <c r="M26" i="3" s="1"/>
  <c r="L19" i="3"/>
  <c r="M19" i="3" s="1"/>
  <c r="L29" i="3" l="1"/>
  <c r="M29" i="3" s="1"/>
  <c r="L28" i="3"/>
  <c r="M28" i="3" s="1"/>
  <c r="L9" i="3" l="1"/>
  <c r="M9" i="3" s="1"/>
  <c r="K57" i="3"/>
  <c r="L22" i="3"/>
  <c r="M22" i="3" s="1"/>
  <c r="L21" i="3"/>
  <c r="M21" i="3" s="1"/>
  <c r="L13" i="3"/>
  <c r="M13" i="3" s="1"/>
  <c r="L7" i="3"/>
  <c r="M7" i="3" s="1"/>
  <c r="L56" i="3"/>
  <c r="M56" i="3" s="1"/>
  <c r="L51" i="3" l="1"/>
  <c r="M51" i="3" s="1"/>
  <c r="L50" i="3"/>
  <c r="M50" i="3" s="1"/>
  <c r="L45" i="3"/>
  <c r="M45" i="3" s="1"/>
  <c r="L37" i="3"/>
  <c r="M37" i="3" s="1"/>
  <c r="L35" i="3"/>
  <c r="M35" i="3" s="1"/>
  <c r="L33" i="3"/>
  <c r="M33" i="3" s="1"/>
  <c r="L30" i="3"/>
  <c r="M30" i="3" s="1"/>
  <c r="L25" i="3"/>
  <c r="M25" i="3" s="1"/>
  <c r="L23" i="3"/>
  <c r="M23" i="3" s="1"/>
</calcChain>
</file>

<file path=xl/sharedStrings.xml><?xml version="1.0" encoding="utf-8"?>
<sst xmlns="http://schemas.openxmlformats.org/spreadsheetml/2006/main" count="215" uniqueCount="119">
  <si>
    <t xml:space="preserve">Временной интервал осуществления закупки, дней
</t>
  </si>
  <si>
    <t>нет</t>
  </si>
  <si>
    <t>Номер контракта (договора)</t>
  </si>
  <si>
    <t>п.5 ч.1 ст.93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</si>
  <si>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</si>
  <si>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</si>
  <si>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</si>
  <si>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</si>
  <si>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</si>
  <si>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</si>
  <si>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</si>
  <si>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</si>
  <si>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</si>
  <si>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</si>
  <si>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</si>
  <si>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</si>
  <si>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Число</t>
  </si>
  <si>
    <t>Месяц</t>
  </si>
  <si>
    <t>рублей</t>
  </si>
  <si>
    <t>%</t>
  </si>
  <si>
    <t>Экономия бюджетных средств</t>
  </si>
  <si>
    <t>Прогнозная цена контракта (договора),
 рублей</t>
  </si>
  <si>
    <t>Дата заключения 
контракта (договора)</t>
  </si>
  <si>
    <t>Цена контракта (договора), рублей</t>
  </si>
  <si>
    <t>Наименование хозяйствующего субъекта, с которым заключен контракт (договор)</t>
  </si>
  <si>
    <t>ИНН хозяйствующего субъекта, с которым заключен контракт (договор)</t>
  </si>
  <si>
    <t>Предмет контракта (договора)</t>
  </si>
  <si>
    <t>Приложение 1</t>
  </si>
  <si>
    <t>Дата
наличия финансовых
средств в бюджете на закупку</t>
  </si>
  <si>
    <t>№
п/п</t>
  </si>
  <si>
    <t>Год</t>
  </si>
  <si>
    <t>Фактически оплачено по контракту (договору), рублей</t>
  </si>
  <si>
    <r>
      <t xml:space="preserve">Основание заключения контракта (договора) 
с единственным поставщиком
</t>
    </r>
    <r>
      <rPr>
        <i/>
        <sz val="16"/>
        <color theme="1"/>
        <rFont val="Times New Roman"/>
        <family val="1"/>
        <charset val="204"/>
      </rPr>
      <t>(п.4 ч.1 ст.93/
п.5 ч.1 ст.93)</t>
    </r>
  </si>
  <si>
    <r>
      <t xml:space="preserve">Отнесение хозяйствующего субъекта, с которым заключен контракт (договор)
к СМП, СОНКО
</t>
    </r>
    <r>
      <rPr>
        <i/>
        <sz val="16"/>
        <color theme="1"/>
        <rFont val="Times New Roman"/>
        <family val="1"/>
        <charset val="204"/>
      </rPr>
      <t>(да или нет)</t>
    </r>
  </si>
  <si>
    <t>ИТОГО</t>
  </si>
  <si>
    <t>Услуги по тех.обслуживанию газопроводов</t>
  </si>
  <si>
    <t>п.4 ч.1 ст.93</t>
  </si>
  <si>
    <t>06-57-03-0000426</t>
  </si>
  <si>
    <t>Ао Газпром газораспределение Липецк</t>
  </si>
  <si>
    <t>06-57-03-0000427</t>
  </si>
  <si>
    <t>Услуги по обращению с твердыми комм.отходами</t>
  </si>
  <si>
    <t>ООО Чистый город</t>
  </si>
  <si>
    <t>4802009478</t>
  </si>
  <si>
    <t>Канцтавары</t>
  </si>
  <si>
    <t>ООО Добринский кооператор</t>
  </si>
  <si>
    <t>бумага офисная</t>
  </si>
  <si>
    <t>ООО РЭДКОМ</t>
  </si>
  <si>
    <t>Очистка дорог от снега</t>
  </si>
  <si>
    <t>СПСОК КОМФОРТ</t>
  </si>
  <si>
    <t>Услуга по выпуску квалиф.сертификата</t>
  </si>
  <si>
    <t>АО НУЦ</t>
  </si>
  <si>
    <t>77227665598</t>
  </si>
  <si>
    <t>Выполнение кадастровых работ</t>
  </si>
  <si>
    <t>ИП Дорофеев К.В.</t>
  </si>
  <si>
    <t>Публикация информации</t>
  </si>
  <si>
    <t>МАУ РЕДАКЦИЯ ГАЗЕТЫ ДОБРИНСКИЕ ВЕСТИ</t>
  </si>
  <si>
    <t>480400058871</t>
  </si>
  <si>
    <t>Покупка катриджей</t>
  </si>
  <si>
    <t>ООО ЭНЕРГОН ПЛЮС</t>
  </si>
  <si>
    <t>Окашивание дорог</t>
  </si>
  <si>
    <t>Санитарно-гигие.исследование воды</t>
  </si>
  <si>
    <t>ЦЕНТР ГИГИЕНЫ И ЭПИДЕМИОЛОГИИ В ЛИПЕЦКОЙ ОБЛАСТИ</t>
  </si>
  <si>
    <t>Услуги по сопровождению прогр.обеспечения</t>
  </si>
  <si>
    <t>ООО ПРОФИ</t>
  </si>
  <si>
    <t>Дизенфицирующие средства</t>
  </si>
  <si>
    <t>ООО ТИМПАН</t>
  </si>
  <si>
    <t>Права использования СБИС</t>
  </si>
  <si>
    <t>ООО Новые Системы</t>
  </si>
  <si>
    <t>Поставка переодических печатных изданий</t>
  </si>
  <si>
    <t>АО Почта России</t>
  </si>
  <si>
    <t>Обследование и очистка дна окваторий</t>
  </si>
  <si>
    <t>Г(О)БУУправление ГПСС Липецкой области</t>
  </si>
  <si>
    <t>Услуги связи</t>
  </si>
  <si>
    <t>26812/20</t>
  </si>
  <si>
    <t>ПАО Ростелеком</t>
  </si>
  <si>
    <t>7707049388</t>
  </si>
  <si>
    <t>Электроэнергия</t>
  </si>
  <si>
    <t>ОАО Липецкая энергосбытовая компания</t>
  </si>
  <si>
    <t>4822001244</t>
  </si>
  <si>
    <t>Проверка приточно-вытяжной вентеляции</t>
  </si>
  <si>
    <t>ООО Орггаз</t>
  </si>
  <si>
    <t>Установка и настройка ПО</t>
  </si>
  <si>
    <t>ООО Новые системы</t>
  </si>
  <si>
    <t>Право использования СБИС</t>
  </si>
  <si>
    <t>ООО Компания Тензор</t>
  </si>
  <si>
    <t>ЦБ-111934</t>
  </si>
  <si>
    <t>Заправка катриджей</t>
  </si>
  <si>
    <t>63/1</t>
  </si>
  <si>
    <t>ООО Энергон Плюс</t>
  </si>
  <si>
    <t>Поставка периодических печатных изданий</t>
  </si>
  <si>
    <t>211/33</t>
  </si>
  <si>
    <t>Офисная бумага</t>
  </si>
  <si>
    <t>ООО Рэдком</t>
  </si>
  <si>
    <t>Кадастровые работы</t>
  </si>
  <si>
    <t>Повышение квалификации</t>
  </si>
  <si>
    <t>АНО ДПО "Институт современного образования"</t>
  </si>
  <si>
    <t>Новогодние подарки</t>
  </si>
  <si>
    <t>ООО Поселковый кооператор</t>
  </si>
  <si>
    <t>доступ к АРМ-НПА</t>
  </si>
  <si>
    <t>ООО Центр Коммуникационных технологий</t>
  </si>
  <si>
    <t>4824040827</t>
  </si>
  <si>
    <t>06-57-03-0000014</t>
  </si>
  <si>
    <t>06-57-03-0000493</t>
  </si>
  <si>
    <t>Техническая поддержка и консультация по СМЕТЕ Смарт</t>
  </si>
  <si>
    <t>ООО "ПРОФИ"</t>
  </si>
  <si>
    <t>6829090092</t>
  </si>
  <si>
    <t>профилактические измерения</t>
  </si>
  <si>
    <t>ООО Энергоремонт-2</t>
  </si>
  <si>
    <t>Предоставление права на использование ПК Смета-Смарт</t>
  </si>
  <si>
    <t>Гирлянда новогодняя</t>
  </si>
  <si>
    <t>ИП Панарин П.Н</t>
  </si>
  <si>
    <t>Счетчик газа</t>
  </si>
  <si>
    <t>ООО Газтехника</t>
  </si>
  <si>
    <t>4823001624</t>
  </si>
  <si>
    <t>Вырубка деревьев на обочинах дорог</t>
  </si>
  <si>
    <t>Охранно-пожарная сигнализация</t>
  </si>
  <si>
    <t>ИП Касаев Р.О.</t>
  </si>
  <si>
    <t>480406817973</t>
  </si>
  <si>
    <t>РЕЕСТР ЗАКУПОК МАЛОГО ОБЪЕМА ДЛЯ НУЖД  администрации сельского поселения Нижнематренский сельсовет Добринского муниципального района                                                                
 ЗА ПЕРИОД С 01.01.2020 г.ПО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</si>
</sst>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75"/>
  <sheetViews>
    <sheetView tabSelected="1" view="pageBreakPreview" zoomScale="40" zoomScaleSheetLayoutView="40" workbookViewId="0">
      <selection activeCell="B31" sqref="B31:G31"/>
    </sheetView>
  </sheetViews>
  <sheetFormatPr defaultColWidth="9.140625" defaultRowHeight="20.25" x14ac:dyDescent="0.3"/>
  <cols>
    <col min="1" max="1" width="12.140625" style="1" customWidth="1"/>
    <col min="2" max="2" width="25.7109375" style="1" customWidth="1"/>
    <col min="3" max="3" width="26.7109375" style="1" customWidth="1"/>
    <col min="4" max="4" width="25.7109375" style="1" customWidth="1"/>
    <col min="5" max="6" width="22.85546875" style="1" customWidth="1"/>
    <col min="7" max="7" width="22.85546875" style="6" customWidth="1"/>
    <col min="8" max="8" width="26.7109375" style="1" customWidth="1"/>
    <col min="9" max="9" width="23.7109375" style="1" customWidth="1"/>
    <col min="10" max="13" width="21.28515625" style="1" customWidth="1"/>
    <col min="14" max="14" width="28.140625" style="1" customWidth="1"/>
    <col min="15" max="15" width="29.140625" style="1" customWidth="1"/>
    <col min="16" max="16" width="31.5703125" style="1" customWidth="1"/>
    <col min="17" max="17" width="24.85546875" style="1" customWidth="1"/>
    <col min="18" max="18" width="9.140625" style="1"/>
    <col min="19" max="19" width="9.140625" style="1" hidden="1" customWidth="1"/>
    <col min="20" max="20" width="14" style="1" hidden="1" customWidth="1"/>
    <col min="21" max="16384" width="9.140625" style="1"/>
  </cols>
  <sheetData>
    <row r="1" spans="1:20" x14ac:dyDescent="0.3">
      <c r="Q1" s="1" t="s">
        <v>27</v>
      </c>
    </row>
    <row r="2" spans="1:20" ht="75" customHeight="1" x14ac:dyDescent="0.3">
      <c r="A2" s="27" t="s">
        <v>118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0" ht="152.25" customHeight="1" x14ac:dyDescent="0.3">
      <c r="A3" s="25" t="s">
        <v>29</v>
      </c>
      <c r="B3" s="25" t="s">
        <v>26</v>
      </c>
      <c r="C3" s="25" t="s">
        <v>32</v>
      </c>
      <c r="D3" s="25" t="s">
        <v>2</v>
      </c>
      <c r="E3" s="22" t="s">
        <v>22</v>
      </c>
      <c r="F3" s="23"/>
      <c r="G3" s="24"/>
      <c r="H3" s="25" t="s">
        <v>28</v>
      </c>
      <c r="I3" s="25" t="s">
        <v>21</v>
      </c>
      <c r="J3" s="25" t="s">
        <v>23</v>
      </c>
      <c r="K3" s="25" t="s">
        <v>31</v>
      </c>
      <c r="L3" s="22" t="s">
        <v>20</v>
      </c>
      <c r="M3" s="24"/>
      <c r="N3" s="25" t="s">
        <v>24</v>
      </c>
      <c r="O3" s="25" t="s">
        <v>25</v>
      </c>
      <c r="P3" s="25" t="s">
        <v>33</v>
      </c>
      <c r="Q3" s="25" t="s">
        <v>0</v>
      </c>
    </row>
    <row r="4" spans="1:20" ht="39" customHeight="1" x14ac:dyDescent="0.3">
      <c r="A4" s="26"/>
      <c r="B4" s="26"/>
      <c r="C4" s="26"/>
      <c r="D4" s="26"/>
      <c r="E4" s="4" t="s">
        <v>16</v>
      </c>
      <c r="F4" s="4" t="s">
        <v>17</v>
      </c>
      <c r="G4" s="4" t="s">
        <v>30</v>
      </c>
      <c r="H4" s="26"/>
      <c r="I4" s="26"/>
      <c r="J4" s="26"/>
      <c r="K4" s="26"/>
      <c r="L4" s="4" t="s">
        <v>18</v>
      </c>
      <c r="M4" s="4" t="s">
        <v>19</v>
      </c>
      <c r="N4" s="26"/>
      <c r="O4" s="26"/>
      <c r="P4" s="26"/>
      <c r="Q4" s="26"/>
    </row>
    <row r="5" spans="1:20" s="2" customForma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4">
        <v>15</v>
      </c>
      <c r="P5" s="5">
        <v>16</v>
      </c>
      <c r="Q5" s="4">
        <v>17</v>
      </c>
    </row>
    <row r="6" spans="1:20" s="2" customForma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5"/>
      <c r="Q6" s="4"/>
    </row>
    <row r="7" spans="1:20" ht="60.75" x14ac:dyDescent="0.3">
      <c r="A7" s="3">
        <v>1</v>
      </c>
      <c r="B7" s="8" t="s">
        <v>35</v>
      </c>
      <c r="C7" s="3" t="s">
        <v>36</v>
      </c>
      <c r="D7" s="3" t="s">
        <v>37</v>
      </c>
      <c r="E7" s="7">
        <v>1</v>
      </c>
      <c r="F7" s="7">
        <v>1</v>
      </c>
      <c r="G7" s="5">
        <v>2020</v>
      </c>
      <c r="H7" s="15">
        <v>43889</v>
      </c>
      <c r="I7" s="3">
        <v>4949.7</v>
      </c>
      <c r="J7" s="3">
        <v>4949.7</v>
      </c>
      <c r="K7" s="5">
        <v>4949.7</v>
      </c>
      <c r="L7" s="3">
        <f t="shared" ref="L7:L22" si="0">I7-J7</f>
        <v>0</v>
      </c>
      <c r="M7" s="3">
        <f t="shared" ref="M7:M56" si="1">L7/I7*100</f>
        <v>0</v>
      </c>
      <c r="N7" s="8" t="s">
        <v>38</v>
      </c>
      <c r="O7" s="3">
        <v>4824003938</v>
      </c>
      <c r="P7" s="3"/>
      <c r="Q7" s="3"/>
      <c r="S7" s="1" t="s">
        <v>1</v>
      </c>
      <c r="T7" s="1" t="s">
        <v>3</v>
      </c>
    </row>
    <row r="8" spans="1:20" ht="60.75" x14ac:dyDescent="0.3">
      <c r="A8" s="3">
        <v>3</v>
      </c>
      <c r="B8" s="21" t="s">
        <v>115</v>
      </c>
      <c r="C8" s="3" t="s">
        <v>36</v>
      </c>
      <c r="D8" s="3">
        <v>6</v>
      </c>
      <c r="E8" s="7">
        <v>25</v>
      </c>
      <c r="F8" s="7">
        <v>12</v>
      </c>
      <c r="G8" s="5">
        <v>2019</v>
      </c>
      <c r="H8" s="15"/>
      <c r="I8" s="3">
        <v>12000</v>
      </c>
      <c r="J8" s="3">
        <v>12000</v>
      </c>
      <c r="K8" s="5"/>
      <c r="L8" s="3">
        <v>0</v>
      </c>
      <c r="M8" s="3">
        <v>0</v>
      </c>
      <c r="N8" s="8" t="s">
        <v>116</v>
      </c>
      <c r="O8" s="14" t="s">
        <v>117</v>
      </c>
      <c r="P8" s="3"/>
      <c r="Q8" s="3"/>
    </row>
    <row r="9" spans="1:20" ht="60.75" x14ac:dyDescent="0.3">
      <c r="A9" s="3">
        <v>3</v>
      </c>
      <c r="B9" s="8" t="s">
        <v>35</v>
      </c>
      <c r="C9" s="3" t="s">
        <v>36</v>
      </c>
      <c r="D9" s="3" t="s">
        <v>39</v>
      </c>
      <c r="E9" s="7">
        <v>1</v>
      </c>
      <c r="F9" s="7">
        <v>1</v>
      </c>
      <c r="G9" s="5">
        <v>2020</v>
      </c>
      <c r="H9" s="15">
        <v>43889</v>
      </c>
      <c r="I9" s="3">
        <v>1416.31</v>
      </c>
      <c r="J9" s="3">
        <v>1416.31</v>
      </c>
      <c r="K9" s="5">
        <v>1416.31</v>
      </c>
      <c r="L9" s="3">
        <f t="shared" si="0"/>
        <v>0</v>
      </c>
      <c r="M9" s="3">
        <f t="shared" si="1"/>
        <v>0</v>
      </c>
      <c r="N9" s="8" t="s">
        <v>38</v>
      </c>
      <c r="O9" s="3">
        <v>4824003938</v>
      </c>
      <c r="P9" s="3"/>
      <c r="Q9" s="3"/>
      <c r="S9" s="1">
        <v>8</v>
      </c>
      <c r="T9" s="1" t="s">
        <v>11</v>
      </c>
    </row>
    <row r="10" spans="1:20" ht="60.75" x14ac:dyDescent="0.3">
      <c r="A10" s="3">
        <v>4</v>
      </c>
      <c r="B10" s="8" t="s">
        <v>35</v>
      </c>
      <c r="C10" s="3" t="s">
        <v>36</v>
      </c>
      <c r="D10" s="3" t="s">
        <v>101</v>
      </c>
      <c r="E10" s="7">
        <v>1</v>
      </c>
      <c r="F10" s="7">
        <v>1</v>
      </c>
      <c r="G10" s="5">
        <v>2020</v>
      </c>
      <c r="H10" s="15">
        <v>44160</v>
      </c>
      <c r="I10" s="3">
        <v>8714.99</v>
      </c>
      <c r="J10" s="3">
        <v>8714.99</v>
      </c>
      <c r="K10" s="5">
        <v>8714.99</v>
      </c>
      <c r="L10" s="3">
        <f t="shared" ref="L10" si="2">I10-J10</f>
        <v>0</v>
      </c>
      <c r="M10" s="3">
        <f t="shared" ref="M10" si="3">L10/I10*100</f>
        <v>0</v>
      </c>
      <c r="N10" s="8" t="s">
        <v>38</v>
      </c>
      <c r="O10" s="3">
        <v>4824003938</v>
      </c>
      <c r="Q10" s="3"/>
    </row>
    <row r="11" spans="1:20" ht="60.75" x14ac:dyDescent="0.3">
      <c r="A11" s="3">
        <v>5</v>
      </c>
      <c r="B11" s="8" t="s">
        <v>35</v>
      </c>
      <c r="C11" s="3" t="s">
        <v>36</v>
      </c>
      <c r="D11" s="3" t="s">
        <v>102</v>
      </c>
      <c r="E11" s="7">
        <v>1</v>
      </c>
      <c r="F11" s="7">
        <v>1</v>
      </c>
      <c r="G11" s="5">
        <v>2020</v>
      </c>
      <c r="H11" s="15">
        <v>44160</v>
      </c>
      <c r="I11" s="3">
        <v>90990.24</v>
      </c>
      <c r="J11" s="3">
        <v>90990.24</v>
      </c>
      <c r="K11" s="5">
        <v>90990.24</v>
      </c>
      <c r="L11" s="3">
        <f t="shared" ref="L11:L12" si="4">I11-J11</f>
        <v>0</v>
      </c>
      <c r="M11" s="3">
        <f t="shared" ref="M11:M12" si="5">L11/I11*100</f>
        <v>0</v>
      </c>
      <c r="N11" s="8" t="s">
        <v>38</v>
      </c>
      <c r="O11" s="3">
        <v>4824003938</v>
      </c>
      <c r="Q11" s="3"/>
    </row>
    <row r="12" spans="1:20" ht="81" x14ac:dyDescent="0.3">
      <c r="A12" s="3">
        <v>6</v>
      </c>
      <c r="B12" s="16" t="s">
        <v>103</v>
      </c>
      <c r="C12" s="3" t="s">
        <v>36</v>
      </c>
      <c r="D12" s="3">
        <v>100</v>
      </c>
      <c r="E12" s="7">
        <v>1</v>
      </c>
      <c r="F12" s="7">
        <v>1</v>
      </c>
      <c r="G12" s="5">
        <v>2020</v>
      </c>
      <c r="H12" s="15"/>
      <c r="I12" s="3">
        <v>14829</v>
      </c>
      <c r="J12" s="3">
        <v>14829</v>
      </c>
      <c r="K12" s="5"/>
      <c r="L12" s="3">
        <f t="shared" si="4"/>
        <v>0</v>
      </c>
      <c r="M12" s="3">
        <f t="shared" si="5"/>
        <v>0</v>
      </c>
      <c r="N12" s="19" t="s">
        <v>104</v>
      </c>
      <c r="O12" s="20" t="s">
        <v>105</v>
      </c>
      <c r="Q12" s="3"/>
    </row>
    <row r="13" spans="1:20" ht="81" x14ac:dyDescent="0.3">
      <c r="A13" s="3">
        <v>7</v>
      </c>
      <c r="B13" s="8" t="s">
        <v>40</v>
      </c>
      <c r="C13" s="3" t="s">
        <v>36</v>
      </c>
      <c r="D13" s="3">
        <v>38</v>
      </c>
      <c r="E13" s="7">
        <v>9</v>
      </c>
      <c r="F13" s="7">
        <v>1</v>
      </c>
      <c r="G13" s="5">
        <v>2020</v>
      </c>
      <c r="H13" s="15">
        <v>43889</v>
      </c>
      <c r="I13" s="3">
        <v>19985.16</v>
      </c>
      <c r="J13" s="3">
        <v>19985.16</v>
      </c>
      <c r="K13" s="5">
        <v>19985.16</v>
      </c>
      <c r="L13" s="3">
        <f t="shared" si="0"/>
        <v>0</v>
      </c>
      <c r="M13" s="3">
        <f t="shared" si="1"/>
        <v>0</v>
      </c>
      <c r="N13" s="8" t="s">
        <v>41</v>
      </c>
      <c r="O13" s="14" t="s">
        <v>42</v>
      </c>
      <c r="P13" s="3"/>
      <c r="Q13" s="3"/>
      <c r="S13" s="1" t="s">
        <v>1</v>
      </c>
      <c r="T13" s="1" t="s">
        <v>3</v>
      </c>
    </row>
    <row r="14" spans="1:20" x14ac:dyDescent="0.3">
      <c r="A14" s="3">
        <v>8</v>
      </c>
      <c r="B14" s="8" t="s">
        <v>72</v>
      </c>
      <c r="C14" s="3" t="s">
        <v>36</v>
      </c>
      <c r="D14" s="3" t="s">
        <v>73</v>
      </c>
      <c r="E14" s="7">
        <v>9</v>
      </c>
      <c r="F14" s="7">
        <v>1</v>
      </c>
      <c r="G14" s="5">
        <v>2020</v>
      </c>
      <c r="H14" s="15">
        <v>43889</v>
      </c>
      <c r="I14" s="3">
        <v>129600</v>
      </c>
      <c r="J14" s="3">
        <v>129600</v>
      </c>
      <c r="K14" s="5">
        <v>129600</v>
      </c>
      <c r="L14" s="3">
        <v>0</v>
      </c>
      <c r="M14" s="3">
        <v>0</v>
      </c>
      <c r="N14" s="8" t="s">
        <v>74</v>
      </c>
      <c r="O14" s="14" t="s">
        <v>75</v>
      </c>
      <c r="P14" s="3"/>
      <c r="Q14" s="3"/>
    </row>
    <row r="15" spans="1:20" ht="60.75" x14ac:dyDescent="0.3">
      <c r="A15" s="3">
        <v>9</v>
      </c>
      <c r="B15" s="8" t="s">
        <v>98</v>
      </c>
      <c r="C15" s="3" t="s">
        <v>36</v>
      </c>
      <c r="D15" s="3">
        <v>1062</v>
      </c>
      <c r="E15" s="7">
        <v>9</v>
      </c>
      <c r="F15" s="7">
        <v>1</v>
      </c>
      <c r="G15" s="5">
        <v>2020</v>
      </c>
      <c r="H15" s="15">
        <v>44160</v>
      </c>
      <c r="I15" s="3">
        <v>6000</v>
      </c>
      <c r="J15" s="3">
        <v>6000</v>
      </c>
      <c r="K15" s="5">
        <v>6000</v>
      </c>
      <c r="L15" s="3">
        <v>0</v>
      </c>
      <c r="M15" s="3">
        <v>0</v>
      </c>
      <c r="N15" s="8" t="s">
        <v>99</v>
      </c>
      <c r="O15" s="14" t="s">
        <v>100</v>
      </c>
      <c r="P15" s="3"/>
      <c r="Q15" s="3"/>
    </row>
    <row r="16" spans="1:20" ht="60.75" x14ac:dyDescent="0.3">
      <c r="A16" s="3">
        <v>10</v>
      </c>
      <c r="B16" s="8" t="s">
        <v>76</v>
      </c>
      <c r="C16" s="3" t="s">
        <v>36</v>
      </c>
      <c r="D16" s="3">
        <v>968</v>
      </c>
      <c r="E16" s="7">
        <v>10</v>
      </c>
      <c r="F16" s="7">
        <v>1</v>
      </c>
      <c r="G16" s="5">
        <v>2020</v>
      </c>
      <c r="H16" s="15">
        <v>43889</v>
      </c>
      <c r="I16" s="3">
        <v>80000</v>
      </c>
      <c r="J16" s="3">
        <v>80000</v>
      </c>
      <c r="K16" s="5">
        <v>80000</v>
      </c>
      <c r="L16" s="3">
        <v>0</v>
      </c>
      <c r="M16" s="3">
        <v>0</v>
      </c>
      <c r="N16" s="8" t="s">
        <v>77</v>
      </c>
      <c r="O16" s="14" t="s">
        <v>78</v>
      </c>
      <c r="P16" s="3"/>
      <c r="Q16" s="3"/>
    </row>
    <row r="17" spans="1:20" ht="81" x14ac:dyDescent="0.3">
      <c r="A17" s="3">
        <v>11</v>
      </c>
      <c r="B17" s="16" t="s">
        <v>103</v>
      </c>
      <c r="C17" s="3" t="s">
        <v>36</v>
      </c>
      <c r="D17" s="17">
        <v>436</v>
      </c>
      <c r="E17" s="17">
        <v>20</v>
      </c>
      <c r="F17" s="17">
        <v>1</v>
      </c>
      <c r="G17" s="18">
        <v>2020</v>
      </c>
      <c r="H17" s="15">
        <v>44160</v>
      </c>
      <c r="I17" s="3">
        <v>208</v>
      </c>
      <c r="J17" s="3">
        <v>208</v>
      </c>
      <c r="K17" s="5">
        <v>208</v>
      </c>
      <c r="L17" s="3">
        <v>0</v>
      </c>
      <c r="M17" s="3">
        <v>0</v>
      </c>
      <c r="N17" s="19" t="s">
        <v>104</v>
      </c>
      <c r="O17" s="20" t="s">
        <v>105</v>
      </c>
      <c r="P17" s="3"/>
      <c r="Q17" s="3"/>
    </row>
    <row r="18" spans="1:20" ht="60.75" x14ac:dyDescent="0.3">
      <c r="A18" s="3">
        <v>12</v>
      </c>
      <c r="B18" s="8" t="s">
        <v>49</v>
      </c>
      <c r="C18" s="3" t="s">
        <v>36</v>
      </c>
      <c r="D18" s="3">
        <v>826</v>
      </c>
      <c r="E18" s="7">
        <v>28</v>
      </c>
      <c r="F18" s="7">
        <v>1</v>
      </c>
      <c r="G18" s="5">
        <v>2020</v>
      </c>
      <c r="H18" s="15">
        <v>43889</v>
      </c>
      <c r="I18" s="3">
        <v>2450</v>
      </c>
      <c r="J18" s="3">
        <v>2450</v>
      </c>
      <c r="K18" s="5">
        <v>2450</v>
      </c>
      <c r="L18" s="3">
        <v>0</v>
      </c>
      <c r="M18" s="3">
        <v>0</v>
      </c>
      <c r="N18" s="8" t="s">
        <v>50</v>
      </c>
      <c r="O18" s="14" t="s">
        <v>51</v>
      </c>
      <c r="P18" s="3"/>
      <c r="Q18" s="3"/>
    </row>
    <row r="19" spans="1:20" ht="40.5" x14ac:dyDescent="0.3">
      <c r="A19" s="3">
        <v>13</v>
      </c>
      <c r="B19" s="8" t="s">
        <v>47</v>
      </c>
      <c r="C19" s="3" t="s">
        <v>36</v>
      </c>
      <c r="D19" s="3">
        <v>1</v>
      </c>
      <c r="E19" s="7">
        <v>12</v>
      </c>
      <c r="F19" s="7">
        <v>2</v>
      </c>
      <c r="G19" s="5">
        <v>2020</v>
      </c>
      <c r="H19" s="15">
        <v>43831</v>
      </c>
      <c r="I19" s="3">
        <v>24000</v>
      </c>
      <c r="J19" s="3">
        <v>24000</v>
      </c>
      <c r="K19" s="5">
        <v>24000</v>
      </c>
      <c r="L19" s="3">
        <f t="shared" ref="L19" si="6">I19-J19</f>
        <v>0</v>
      </c>
      <c r="M19" s="3">
        <f t="shared" ref="M19" si="7">L19/I19*100</f>
        <v>0</v>
      </c>
      <c r="N19" s="8" t="s">
        <v>48</v>
      </c>
      <c r="O19" s="3">
        <v>4804012155</v>
      </c>
      <c r="P19" s="3"/>
      <c r="Q19" s="3"/>
      <c r="S19" s="1" t="s">
        <v>1</v>
      </c>
      <c r="T19" s="1" t="s">
        <v>3</v>
      </c>
    </row>
    <row r="20" spans="1:20" ht="40.5" x14ac:dyDescent="0.3">
      <c r="A20" s="3">
        <v>14</v>
      </c>
      <c r="B20" s="8" t="s">
        <v>106</v>
      </c>
      <c r="C20" s="3" t="s">
        <v>36</v>
      </c>
      <c r="D20" s="3">
        <v>28</v>
      </c>
      <c r="E20" s="7">
        <v>19</v>
      </c>
      <c r="F20" s="7">
        <v>2</v>
      </c>
      <c r="G20" s="5">
        <v>2020</v>
      </c>
      <c r="H20" s="15">
        <v>44160</v>
      </c>
      <c r="I20" s="3">
        <v>2963</v>
      </c>
      <c r="J20" s="3">
        <v>2963</v>
      </c>
      <c r="K20" s="5">
        <v>2963</v>
      </c>
      <c r="L20" s="3">
        <v>0</v>
      </c>
      <c r="M20" s="3">
        <v>0</v>
      </c>
      <c r="N20" s="8" t="s">
        <v>107</v>
      </c>
      <c r="O20" s="3">
        <v>4824013301</v>
      </c>
      <c r="P20" s="3"/>
      <c r="Q20" s="3"/>
    </row>
    <row r="21" spans="1:20" ht="40.5" x14ac:dyDescent="0.3">
      <c r="A21" s="3">
        <v>15</v>
      </c>
      <c r="B21" s="8" t="s">
        <v>43</v>
      </c>
      <c r="C21" s="3" t="s">
        <v>36</v>
      </c>
      <c r="D21" s="3">
        <v>1</v>
      </c>
      <c r="E21" s="7">
        <v>17</v>
      </c>
      <c r="F21" s="7">
        <v>2</v>
      </c>
      <c r="G21" s="5">
        <v>2020</v>
      </c>
      <c r="H21" s="15">
        <v>43889</v>
      </c>
      <c r="I21" s="3">
        <v>2500</v>
      </c>
      <c r="J21" s="3">
        <v>2500</v>
      </c>
      <c r="K21" s="5">
        <v>2500</v>
      </c>
      <c r="L21" s="3">
        <f t="shared" si="0"/>
        <v>0</v>
      </c>
      <c r="M21" s="3">
        <f t="shared" si="1"/>
        <v>0</v>
      </c>
      <c r="N21" s="8" t="s">
        <v>44</v>
      </c>
      <c r="O21" s="3">
        <v>4802011540</v>
      </c>
      <c r="P21" s="3"/>
      <c r="Q21" s="3"/>
      <c r="S21" s="1" t="s">
        <v>1</v>
      </c>
      <c r="T21" s="1" t="s">
        <v>3</v>
      </c>
    </row>
    <row r="22" spans="1:20" x14ac:dyDescent="0.3">
      <c r="A22" s="3">
        <v>16</v>
      </c>
      <c r="B22" s="8" t="s">
        <v>45</v>
      </c>
      <c r="C22" s="3" t="s">
        <v>36</v>
      </c>
      <c r="D22" s="3">
        <v>75495</v>
      </c>
      <c r="E22" s="7">
        <v>19</v>
      </c>
      <c r="F22" s="7">
        <v>2</v>
      </c>
      <c r="G22" s="5">
        <v>2020</v>
      </c>
      <c r="H22" s="15">
        <v>43831</v>
      </c>
      <c r="I22" s="3">
        <v>1775</v>
      </c>
      <c r="J22" s="3">
        <v>1775</v>
      </c>
      <c r="K22" s="5">
        <v>1775</v>
      </c>
      <c r="L22" s="3">
        <f t="shared" si="0"/>
        <v>0</v>
      </c>
      <c r="M22" s="3">
        <f t="shared" si="1"/>
        <v>0</v>
      </c>
      <c r="N22" s="8" t="s">
        <v>46</v>
      </c>
      <c r="O22" s="3">
        <v>4825031945</v>
      </c>
      <c r="P22" s="3"/>
      <c r="Q22" s="3"/>
      <c r="S22" s="1" t="s">
        <v>1</v>
      </c>
      <c r="T22" s="1" t="s">
        <v>3</v>
      </c>
    </row>
    <row r="23" spans="1:20" ht="40.5" x14ac:dyDescent="0.3">
      <c r="A23" s="3">
        <v>17</v>
      </c>
      <c r="B23" s="8" t="s">
        <v>52</v>
      </c>
      <c r="C23" s="3" t="s">
        <v>36</v>
      </c>
      <c r="D23" s="3">
        <v>144</v>
      </c>
      <c r="E23" s="7">
        <v>2</v>
      </c>
      <c r="F23" s="7">
        <v>3</v>
      </c>
      <c r="G23" s="5">
        <v>2020</v>
      </c>
      <c r="H23" s="15">
        <v>43831</v>
      </c>
      <c r="I23" s="3">
        <v>258712</v>
      </c>
      <c r="J23" s="3">
        <v>258712</v>
      </c>
      <c r="K23" s="5">
        <v>258712</v>
      </c>
      <c r="L23" s="3">
        <f t="shared" ref="L23:L47" si="8">I23-J23</f>
        <v>0</v>
      </c>
      <c r="M23" s="3">
        <f t="shared" si="1"/>
        <v>0</v>
      </c>
      <c r="N23" s="8" t="s">
        <v>53</v>
      </c>
      <c r="O23" s="14" t="s">
        <v>56</v>
      </c>
      <c r="P23" s="3"/>
      <c r="Q23" s="3"/>
    </row>
    <row r="24" spans="1:20" ht="81" x14ac:dyDescent="0.3">
      <c r="A24" s="3">
        <v>18</v>
      </c>
      <c r="B24" s="16" t="s">
        <v>103</v>
      </c>
      <c r="C24" s="3" t="s">
        <v>36</v>
      </c>
      <c r="D24" s="17">
        <v>608</v>
      </c>
      <c r="E24" s="17">
        <v>2</v>
      </c>
      <c r="F24" s="17">
        <v>3</v>
      </c>
      <c r="G24" s="18">
        <v>2020</v>
      </c>
      <c r="H24" s="15">
        <v>44160</v>
      </c>
      <c r="I24" s="3">
        <v>1950</v>
      </c>
      <c r="J24" s="3">
        <v>1950</v>
      </c>
      <c r="K24" s="5">
        <v>1950</v>
      </c>
      <c r="L24" s="3">
        <f t="shared" si="8"/>
        <v>0</v>
      </c>
      <c r="M24" s="3">
        <f t="shared" si="1"/>
        <v>0</v>
      </c>
      <c r="N24" s="19" t="s">
        <v>104</v>
      </c>
      <c r="O24" s="20" t="s">
        <v>105</v>
      </c>
      <c r="P24" s="3"/>
      <c r="Q24" s="3"/>
    </row>
    <row r="25" spans="1:20" ht="81" x14ac:dyDescent="0.3">
      <c r="A25" s="3">
        <v>19</v>
      </c>
      <c r="B25" s="8" t="s">
        <v>54</v>
      </c>
      <c r="C25" s="3" t="s">
        <v>36</v>
      </c>
      <c r="D25" s="3">
        <v>17</v>
      </c>
      <c r="E25" s="7">
        <v>3</v>
      </c>
      <c r="F25" s="7">
        <v>3</v>
      </c>
      <c r="G25" s="5">
        <v>2020</v>
      </c>
      <c r="H25" s="15">
        <v>43889</v>
      </c>
      <c r="I25" s="3">
        <v>8800</v>
      </c>
      <c r="J25" s="3">
        <v>8800</v>
      </c>
      <c r="K25" s="5">
        <v>4400</v>
      </c>
      <c r="L25" s="3">
        <f t="shared" si="8"/>
        <v>0</v>
      </c>
      <c r="M25" s="3">
        <f t="shared" si="1"/>
        <v>0</v>
      </c>
      <c r="N25" s="8" t="s">
        <v>55</v>
      </c>
      <c r="O25" s="3">
        <v>4802012375</v>
      </c>
      <c r="P25" s="3"/>
      <c r="Q25" s="3"/>
    </row>
    <row r="26" spans="1:20" ht="60.75" x14ac:dyDescent="0.3">
      <c r="A26" s="3">
        <v>20</v>
      </c>
      <c r="B26" s="8" t="s">
        <v>76</v>
      </c>
      <c r="C26" s="3" t="s">
        <v>36</v>
      </c>
      <c r="D26" s="3">
        <v>968</v>
      </c>
      <c r="E26" s="7">
        <v>1</v>
      </c>
      <c r="F26" s="7">
        <v>4</v>
      </c>
      <c r="G26" s="5">
        <v>2020</v>
      </c>
      <c r="H26" s="15">
        <v>43973</v>
      </c>
      <c r="I26" s="3">
        <v>80000</v>
      </c>
      <c r="J26" s="3">
        <v>80000</v>
      </c>
      <c r="K26" s="5">
        <v>80000</v>
      </c>
      <c r="L26" s="3">
        <f t="shared" ref="L26:L27" si="9">I26-J26</f>
        <v>0</v>
      </c>
      <c r="M26" s="3">
        <f t="shared" ref="M26:M27" si="10">L26/I26*100</f>
        <v>0</v>
      </c>
      <c r="N26" s="8" t="s">
        <v>77</v>
      </c>
      <c r="O26" s="14" t="s">
        <v>78</v>
      </c>
      <c r="P26" s="3"/>
      <c r="Q26" s="3"/>
    </row>
    <row r="27" spans="1:20" ht="60.75" x14ac:dyDescent="0.3">
      <c r="A27" s="3">
        <v>21</v>
      </c>
      <c r="B27" s="8" t="s">
        <v>68</v>
      </c>
      <c r="C27" s="3" t="s">
        <v>36</v>
      </c>
      <c r="D27" s="3">
        <v>24</v>
      </c>
      <c r="E27" s="7">
        <v>9</v>
      </c>
      <c r="F27" s="7">
        <v>4</v>
      </c>
      <c r="G27" s="5">
        <v>2020</v>
      </c>
      <c r="H27" s="15">
        <v>43889</v>
      </c>
      <c r="I27" s="3">
        <v>1357.98</v>
      </c>
      <c r="J27" s="3">
        <v>1357.98</v>
      </c>
      <c r="K27" s="5">
        <v>1357.98</v>
      </c>
      <c r="L27" s="3">
        <f t="shared" si="9"/>
        <v>0</v>
      </c>
      <c r="M27" s="3">
        <f t="shared" si="10"/>
        <v>0</v>
      </c>
      <c r="N27" s="8" t="s">
        <v>69</v>
      </c>
      <c r="O27" s="3">
        <v>7724490000</v>
      </c>
      <c r="P27" s="3"/>
      <c r="Q27" s="3"/>
    </row>
    <row r="28" spans="1:20" ht="60.75" x14ac:dyDescent="0.3">
      <c r="A28" s="3">
        <v>22</v>
      </c>
      <c r="B28" s="8" t="s">
        <v>66</v>
      </c>
      <c r="C28" s="3" t="s">
        <v>36</v>
      </c>
      <c r="D28" s="3">
        <v>162</v>
      </c>
      <c r="E28" s="7">
        <v>15</v>
      </c>
      <c r="F28" s="7">
        <v>4</v>
      </c>
      <c r="G28" s="5">
        <v>2020</v>
      </c>
      <c r="H28" s="15">
        <v>43889</v>
      </c>
      <c r="I28" s="3">
        <v>4900</v>
      </c>
      <c r="J28" s="3">
        <v>4900</v>
      </c>
      <c r="K28" s="5">
        <v>4900</v>
      </c>
      <c r="L28" s="3">
        <f t="shared" si="8"/>
        <v>0</v>
      </c>
      <c r="M28" s="3">
        <f t="shared" si="1"/>
        <v>0</v>
      </c>
      <c r="N28" s="8" t="s">
        <v>67</v>
      </c>
      <c r="O28" s="3">
        <v>4824047974</v>
      </c>
      <c r="P28" s="3"/>
      <c r="Q28" s="3"/>
    </row>
    <row r="29" spans="1:20" ht="60.75" x14ac:dyDescent="0.3">
      <c r="A29" s="3">
        <v>23</v>
      </c>
      <c r="B29" s="8" t="s">
        <v>70</v>
      </c>
      <c r="C29" s="3" t="s">
        <v>36</v>
      </c>
      <c r="D29" s="3">
        <v>20</v>
      </c>
      <c r="E29" s="7">
        <v>30</v>
      </c>
      <c r="F29" s="7">
        <v>4</v>
      </c>
      <c r="G29" s="5">
        <v>2020</v>
      </c>
      <c r="H29" s="15">
        <v>43889</v>
      </c>
      <c r="I29" s="3">
        <v>2579</v>
      </c>
      <c r="J29" s="3">
        <v>2579</v>
      </c>
      <c r="K29" s="5">
        <v>2579</v>
      </c>
      <c r="L29" s="3">
        <f t="shared" si="8"/>
        <v>0</v>
      </c>
      <c r="M29" s="3">
        <f t="shared" si="1"/>
        <v>0</v>
      </c>
      <c r="N29" s="8" t="s">
        <v>71</v>
      </c>
      <c r="O29" s="3">
        <v>4826074733</v>
      </c>
      <c r="P29" s="3"/>
      <c r="Q29" s="3"/>
    </row>
    <row r="30" spans="1:20" ht="40.5" x14ac:dyDescent="0.3">
      <c r="A30" s="3">
        <v>24</v>
      </c>
      <c r="B30" s="8" t="s">
        <v>57</v>
      </c>
      <c r="C30" s="3" t="s">
        <v>36</v>
      </c>
      <c r="D30" s="3">
        <v>63</v>
      </c>
      <c r="E30" s="7">
        <v>12</v>
      </c>
      <c r="F30" s="7">
        <v>5</v>
      </c>
      <c r="G30" s="5">
        <v>2020</v>
      </c>
      <c r="H30" s="15">
        <v>44004</v>
      </c>
      <c r="I30" s="3">
        <v>2550</v>
      </c>
      <c r="J30" s="3">
        <v>2550</v>
      </c>
      <c r="K30" s="5">
        <v>2400</v>
      </c>
      <c r="L30" s="3">
        <f t="shared" si="8"/>
        <v>0</v>
      </c>
      <c r="M30" s="3">
        <f t="shared" si="1"/>
        <v>0</v>
      </c>
      <c r="N30" s="8" t="s">
        <v>58</v>
      </c>
      <c r="O30" s="3">
        <v>4826111544</v>
      </c>
      <c r="P30" s="3"/>
      <c r="Q30" s="3"/>
      <c r="S30" s="1">
        <v>1</v>
      </c>
      <c r="T30" s="1" t="s">
        <v>4</v>
      </c>
    </row>
    <row r="31" spans="1:20" ht="40.5" x14ac:dyDescent="0.3">
      <c r="A31" s="3">
        <v>25</v>
      </c>
      <c r="B31" s="8" t="s">
        <v>86</v>
      </c>
      <c r="C31" s="3" t="s">
        <v>36</v>
      </c>
      <c r="D31" s="3" t="s">
        <v>87</v>
      </c>
      <c r="E31" s="7">
        <v>12</v>
      </c>
      <c r="F31" s="7">
        <v>5</v>
      </c>
      <c r="G31" s="5">
        <v>2020</v>
      </c>
      <c r="H31" s="15">
        <v>44160</v>
      </c>
      <c r="I31" s="3">
        <v>2216</v>
      </c>
      <c r="J31" s="3">
        <v>2216</v>
      </c>
      <c r="K31" s="5">
        <v>1400</v>
      </c>
      <c r="L31" s="3">
        <f>I31-J31</f>
        <v>0</v>
      </c>
      <c r="M31" s="3">
        <f t="shared" si="1"/>
        <v>0</v>
      </c>
      <c r="N31" s="8" t="s">
        <v>88</v>
      </c>
      <c r="O31" s="3">
        <v>4826111544</v>
      </c>
      <c r="P31" s="3"/>
      <c r="Q31" s="3"/>
    </row>
    <row r="32" spans="1:20" ht="81" x14ac:dyDescent="0.3">
      <c r="A32" s="3">
        <v>26</v>
      </c>
      <c r="B32" s="8" t="s">
        <v>108</v>
      </c>
      <c r="C32" s="3" t="s">
        <v>36</v>
      </c>
      <c r="D32" s="3">
        <v>766</v>
      </c>
      <c r="E32" s="7">
        <v>6</v>
      </c>
      <c r="F32" s="7">
        <v>5</v>
      </c>
      <c r="G32" s="5">
        <v>2020</v>
      </c>
      <c r="H32" s="15">
        <v>44160</v>
      </c>
      <c r="I32" s="3">
        <v>7000</v>
      </c>
      <c r="J32" s="3">
        <v>7000</v>
      </c>
      <c r="K32" s="5">
        <v>7000</v>
      </c>
      <c r="L32" s="3">
        <f>I32-J32</f>
        <v>0</v>
      </c>
      <c r="M32" s="3">
        <f t="shared" si="1"/>
        <v>0</v>
      </c>
      <c r="N32" s="19" t="s">
        <v>104</v>
      </c>
      <c r="O32" s="20" t="s">
        <v>105</v>
      </c>
      <c r="P32" s="3"/>
      <c r="Q32" s="3"/>
    </row>
    <row r="33" spans="1:20" x14ac:dyDescent="0.3">
      <c r="A33" s="3">
        <v>27</v>
      </c>
      <c r="B33" s="8" t="s">
        <v>59</v>
      </c>
      <c r="C33" s="3" t="s">
        <v>36</v>
      </c>
      <c r="D33" s="3">
        <v>3</v>
      </c>
      <c r="E33" s="7">
        <v>1</v>
      </c>
      <c r="F33" s="7">
        <v>6</v>
      </c>
      <c r="G33" s="5">
        <v>2020</v>
      </c>
      <c r="H33" s="15">
        <v>43831</v>
      </c>
      <c r="I33" s="3">
        <v>76800</v>
      </c>
      <c r="J33" s="3">
        <v>76800</v>
      </c>
      <c r="K33" s="5">
        <v>76800</v>
      </c>
      <c r="L33" s="3">
        <f t="shared" si="8"/>
        <v>0</v>
      </c>
      <c r="M33" s="3">
        <f t="shared" si="1"/>
        <v>0</v>
      </c>
      <c r="N33" s="8" t="s">
        <v>48</v>
      </c>
      <c r="O33" s="3">
        <v>4804012155</v>
      </c>
      <c r="P33" s="3"/>
      <c r="Q33" s="3"/>
      <c r="S33" s="1">
        <v>2</v>
      </c>
      <c r="T33" s="1" t="s">
        <v>5</v>
      </c>
    </row>
    <row r="34" spans="1:20" ht="60.75" x14ac:dyDescent="0.3">
      <c r="A34" s="3">
        <v>28</v>
      </c>
      <c r="B34" s="8" t="s">
        <v>62</v>
      </c>
      <c r="C34" s="3" t="s">
        <v>36</v>
      </c>
      <c r="D34" s="3">
        <v>20057</v>
      </c>
      <c r="E34" s="7">
        <v>1</v>
      </c>
      <c r="F34" s="7">
        <v>6</v>
      </c>
      <c r="G34" s="5">
        <v>2020</v>
      </c>
      <c r="H34" s="15">
        <v>43831</v>
      </c>
      <c r="I34" s="3">
        <v>15000</v>
      </c>
      <c r="J34" s="3">
        <v>15000</v>
      </c>
      <c r="K34" s="5">
        <v>15000</v>
      </c>
      <c r="L34" s="3">
        <f t="shared" ref="L34" si="11">I34-J34</f>
        <v>0</v>
      </c>
      <c r="M34" s="3">
        <f t="shared" ref="M34" si="12">L34/I34*100</f>
        <v>0</v>
      </c>
      <c r="N34" s="8" t="s">
        <v>63</v>
      </c>
      <c r="O34" s="3">
        <v>6829090092</v>
      </c>
      <c r="P34" s="3"/>
      <c r="Q34" s="3"/>
      <c r="S34" s="1">
        <v>4</v>
      </c>
      <c r="T34" s="1" t="s">
        <v>7</v>
      </c>
    </row>
    <row r="35" spans="1:20" ht="101.25" x14ac:dyDescent="0.3">
      <c r="A35" s="3">
        <v>29</v>
      </c>
      <c r="B35" s="8" t="s">
        <v>60</v>
      </c>
      <c r="C35" s="3" t="s">
        <v>36</v>
      </c>
      <c r="D35" s="3">
        <v>189</v>
      </c>
      <c r="E35" s="7">
        <v>9</v>
      </c>
      <c r="F35" s="7">
        <v>6</v>
      </c>
      <c r="G35" s="5">
        <v>2020</v>
      </c>
      <c r="H35" s="15">
        <v>44004</v>
      </c>
      <c r="I35" s="3">
        <v>5737.2</v>
      </c>
      <c r="J35" s="3">
        <v>5737.2</v>
      </c>
      <c r="K35" s="5">
        <v>5737.2</v>
      </c>
      <c r="L35" s="3">
        <f t="shared" si="8"/>
        <v>0</v>
      </c>
      <c r="M35" s="3">
        <f t="shared" si="1"/>
        <v>0</v>
      </c>
      <c r="N35" s="8" t="s">
        <v>61</v>
      </c>
      <c r="O35" s="3">
        <v>4826045274</v>
      </c>
      <c r="P35" s="3"/>
      <c r="Q35" s="3"/>
      <c r="S35" s="1">
        <v>3</v>
      </c>
      <c r="T35" s="1" t="s">
        <v>6</v>
      </c>
    </row>
    <row r="36" spans="1:20" x14ac:dyDescent="0.3">
      <c r="A36" s="3">
        <v>30</v>
      </c>
      <c r="B36" s="8" t="s">
        <v>45</v>
      </c>
      <c r="C36" s="3" t="s">
        <v>36</v>
      </c>
      <c r="D36" s="3">
        <v>92989</v>
      </c>
      <c r="E36" s="7">
        <v>5</v>
      </c>
      <c r="F36" s="7">
        <v>6</v>
      </c>
      <c r="G36" s="5">
        <v>2020</v>
      </c>
      <c r="H36" s="15">
        <v>43831</v>
      </c>
      <c r="I36" s="3">
        <v>1775</v>
      </c>
      <c r="J36" s="3">
        <v>1775</v>
      </c>
      <c r="K36" s="5">
        <v>1775</v>
      </c>
      <c r="L36" s="3">
        <f t="shared" si="8"/>
        <v>0</v>
      </c>
      <c r="M36" s="3">
        <f t="shared" si="1"/>
        <v>0</v>
      </c>
      <c r="N36" s="8" t="s">
        <v>46</v>
      </c>
      <c r="O36" s="3">
        <v>4825031945</v>
      </c>
      <c r="P36" s="3"/>
      <c r="Q36" s="3"/>
    </row>
    <row r="37" spans="1:20" x14ac:dyDescent="0.3">
      <c r="A37" s="3">
        <v>31</v>
      </c>
      <c r="B37" s="8" t="s">
        <v>59</v>
      </c>
      <c r="C37" s="3" t="s">
        <v>36</v>
      </c>
      <c r="D37" s="3">
        <v>5</v>
      </c>
      <c r="E37" s="7">
        <v>1</v>
      </c>
      <c r="F37" s="7">
        <v>7</v>
      </c>
      <c r="G37" s="5">
        <v>2020</v>
      </c>
      <c r="H37" s="15">
        <v>43831</v>
      </c>
      <c r="I37" s="3">
        <v>28800</v>
      </c>
      <c r="J37" s="3">
        <v>28800</v>
      </c>
      <c r="K37" s="5">
        <v>28800</v>
      </c>
      <c r="L37" s="3">
        <f t="shared" si="8"/>
        <v>0</v>
      </c>
      <c r="M37" s="3">
        <f t="shared" si="1"/>
        <v>0</v>
      </c>
      <c r="N37" s="8" t="s">
        <v>48</v>
      </c>
      <c r="O37" s="3">
        <v>4804012155</v>
      </c>
      <c r="P37" s="3"/>
      <c r="Q37" s="3"/>
      <c r="S37" s="1">
        <v>5</v>
      </c>
      <c r="T37" s="1" t="s">
        <v>8</v>
      </c>
    </row>
    <row r="38" spans="1:20" ht="40.5" x14ac:dyDescent="0.3">
      <c r="A38" s="3">
        <v>32</v>
      </c>
      <c r="B38" s="8" t="s">
        <v>93</v>
      </c>
      <c r="C38" s="3" t="s">
        <v>36</v>
      </c>
      <c r="D38" s="3">
        <v>168</v>
      </c>
      <c r="E38" s="7">
        <v>15</v>
      </c>
      <c r="F38" s="7">
        <v>8</v>
      </c>
      <c r="G38" s="5">
        <v>2020</v>
      </c>
      <c r="H38" s="15">
        <v>44160</v>
      </c>
      <c r="I38" s="3">
        <v>20000</v>
      </c>
      <c r="J38" s="3">
        <v>20000</v>
      </c>
      <c r="K38" s="5">
        <v>20000</v>
      </c>
      <c r="L38" s="3">
        <f t="shared" si="8"/>
        <v>0</v>
      </c>
      <c r="M38" s="3">
        <f t="shared" si="1"/>
        <v>0</v>
      </c>
      <c r="N38" s="8" t="s">
        <v>53</v>
      </c>
      <c r="O38" s="14" t="s">
        <v>56</v>
      </c>
      <c r="P38" s="3"/>
      <c r="Q38" s="3"/>
    </row>
    <row r="39" spans="1:20" x14ac:dyDescent="0.3">
      <c r="A39" s="3">
        <v>33</v>
      </c>
      <c r="B39" s="8" t="s">
        <v>59</v>
      </c>
      <c r="C39" s="3" t="s">
        <v>36</v>
      </c>
      <c r="D39" s="3">
        <v>6</v>
      </c>
      <c r="E39" s="7">
        <v>1</v>
      </c>
      <c r="F39" s="7">
        <v>8</v>
      </c>
      <c r="G39" s="5">
        <v>2020</v>
      </c>
      <c r="H39" s="15">
        <v>43831</v>
      </c>
      <c r="I39" s="3">
        <v>28800</v>
      </c>
      <c r="J39" s="3">
        <v>28800</v>
      </c>
      <c r="K39" s="5">
        <v>28800</v>
      </c>
      <c r="L39" s="3">
        <f t="shared" ref="L39:L42" si="13">I39-J39</f>
        <v>0</v>
      </c>
      <c r="M39" s="3">
        <f t="shared" ref="M39" si="14">L39/I39*100</f>
        <v>0</v>
      </c>
      <c r="N39" s="8" t="s">
        <v>48</v>
      </c>
      <c r="O39" s="3">
        <v>4804012155</v>
      </c>
      <c r="P39" s="3"/>
      <c r="Q39" s="3"/>
      <c r="S39" s="1">
        <v>7</v>
      </c>
      <c r="T39" s="1" t="s">
        <v>10</v>
      </c>
    </row>
    <row r="40" spans="1:20" ht="60.75" x14ac:dyDescent="0.3">
      <c r="A40" s="3">
        <v>34</v>
      </c>
      <c r="B40" s="8" t="s">
        <v>76</v>
      </c>
      <c r="C40" s="3" t="s">
        <v>36</v>
      </c>
      <c r="D40" s="3">
        <v>968</v>
      </c>
      <c r="E40" s="7">
        <v>1</v>
      </c>
      <c r="F40" s="7">
        <v>8</v>
      </c>
      <c r="G40" s="5">
        <v>2020</v>
      </c>
      <c r="H40" s="15">
        <v>44160</v>
      </c>
      <c r="I40" s="3">
        <v>93000</v>
      </c>
      <c r="J40" s="3">
        <v>93000</v>
      </c>
      <c r="K40" s="5">
        <v>93000</v>
      </c>
      <c r="L40" s="3">
        <f t="shared" si="13"/>
        <v>0</v>
      </c>
      <c r="M40" s="3">
        <v>0</v>
      </c>
      <c r="N40" s="8" t="s">
        <v>77</v>
      </c>
      <c r="O40" s="14" t="s">
        <v>78</v>
      </c>
      <c r="P40" s="3"/>
      <c r="Q40" s="3"/>
    </row>
    <row r="41" spans="1:20" x14ac:dyDescent="0.3">
      <c r="A41" s="3">
        <v>35</v>
      </c>
      <c r="B41" s="8" t="s">
        <v>111</v>
      </c>
      <c r="C41" s="3" t="s">
        <v>36</v>
      </c>
      <c r="D41" s="3">
        <v>41</v>
      </c>
      <c r="E41" s="7">
        <v>15</v>
      </c>
      <c r="F41" s="7">
        <v>8</v>
      </c>
      <c r="G41" s="5">
        <v>2020</v>
      </c>
      <c r="H41" s="15">
        <v>44160</v>
      </c>
      <c r="I41" s="3">
        <v>16700</v>
      </c>
      <c r="J41" s="3">
        <v>16700</v>
      </c>
      <c r="K41" s="5">
        <v>16700</v>
      </c>
      <c r="L41" s="3">
        <f t="shared" si="13"/>
        <v>0</v>
      </c>
      <c r="M41" s="3">
        <v>0</v>
      </c>
      <c r="N41" s="8" t="s">
        <v>112</v>
      </c>
      <c r="O41" s="14" t="s">
        <v>113</v>
      </c>
      <c r="P41" s="3"/>
      <c r="Q41" s="3"/>
    </row>
    <row r="42" spans="1:20" x14ac:dyDescent="0.3">
      <c r="A42" s="3">
        <v>36</v>
      </c>
      <c r="B42" s="8" t="s">
        <v>59</v>
      </c>
      <c r="C42" s="3" t="s">
        <v>36</v>
      </c>
      <c r="D42" s="3">
        <v>6</v>
      </c>
      <c r="E42" s="7">
        <v>1</v>
      </c>
      <c r="F42" s="7">
        <v>8</v>
      </c>
      <c r="G42" s="5">
        <v>2020</v>
      </c>
      <c r="H42" s="15">
        <v>44190</v>
      </c>
      <c r="I42" s="3">
        <v>86400</v>
      </c>
      <c r="J42" s="3">
        <v>86400</v>
      </c>
      <c r="K42" s="5">
        <v>86400</v>
      </c>
      <c r="L42" s="3">
        <f t="shared" si="13"/>
        <v>0</v>
      </c>
      <c r="M42" s="3">
        <v>0</v>
      </c>
      <c r="N42" s="8" t="s">
        <v>48</v>
      </c>
      <c r="O42" s="3">
        <v>4804012155</v>
      </c>
      <c r="P42" s="3"/>
      <c r="Q42" s="3"/>
    </row>
    <row r="43" spans="1:20" ht="40.5" x14ac:dyDescent="0.3">
      <c r="A43" s="3">
        <v>37</v>
      </c>
      <c r="B43" s="8" t="s">
        <v>114</v>
      </c>
      <c r="C43" s="3" t="s">
        <v>36</v>
      </c>
      <c r="D43" s="3">
        <v>7</v>
      </c>
      <c r="E43" s="7">
        <v>15</v>
      </c>
      <c r="F43" s="7">
        <v>8</v>
      </c>
      <c r="G43" s="5">
        <v>2020</v>
      </c>
      <c r="H43" s="15">
        <v>44190</v>
      </c>
      <c r="I43" s="3">
        <v>28289.21</v>
      </c>
      <c r="J43" s="3">
        <v>28289.21</v>
      </c>
      <c r="K43" s="5">
        <v>28289.21</v>
      </c>
      <c r="L43" s="3">
        <v>0</v>
      </c>
      <c r="M43" s="3">
        <v>0</v>
      </c>
      <c r="N43" s="8" t="s">
        <v>48</v>
      </c>
      <c r="O43" s="3">
        <v>4804012155</v>
      </c>
      <c r="P43" s="3"/>
      <c r="Q43" s="3"/>
    </row>
    <row r="44" spans="1:20" ht="40.5" x14ac:dyDescent="0.3">
      <c r="A44" s="3">
        <v>38</v>
      </c>
      <c r="B44" s="8" t="s">
        <v>47</v>
      </c>
      <c r="C44" s="3" t="s">
        <v>36</v>
      </c>
      <c r="D44" s="3">
        <v>8</v>
      </c>
      <c r="E44" s="7">
        <v>16</v>
      </c>
      <c r="F44" s="7">
        <v>8</v>
      </c>
      <c r="G44" s="5">
        <v>2020</v>
      </c>
      <c r="H44" s="15">
        <v>44190</v>
      </c>
      <c r="I44" s="3">
        <v>19200</v>
      </c>
      <c r="J44" s="3">
        <v>19200</v>
      </c>
      <c r="K44" s="5">
        <v>19200</v>
      </c>
      <c r="L44" s="3">
        <v>0</v>
      </c>
      <c r="M44" s="3">
        <v>0</v>
      </c>
      <c r="N44" s="8" t="s">
        <v>48</v>
      </c>
      <c r="O44" s="3">
        <v>4804012155</v>
      </c>
      <c r="P44" s="3"/>
      <c r="Q44" s="3"/>
    </row>
    <row r="45" spans="1:20" ht="40.5" x14ac:dyDescent="0.3">
      <c r="A45" s="3">
        <v>39</v>
      </c>
      <c r="B45" s="8" t="s">
        <v>64</v>
      </c>
      <c r="C45" s="3" t="s">
        <v>36</v>
      </c>
      <c r="D45" s="3">
        <v>63</v>
      </c>
      <c r="E45" s="7">
        <v>27</v>
      </c>
      <c r="F45" s="7">
        <v>8</v>
      </c>
      <c r="G45" s="5">
        <v>2020</v>
      </c>
      <c r="H45" s="15">
        <v>44004</v>
      </c>
      <c r="I45" s="3">
        <v>27262.5</v>
      </c>
      <c r="J45" s="3">
        <v>27262.5</v>
      </c>
      <c r="K45" s="5">
        <v>27262.5</v>
      </c>
      <c r="L45" s="3">
        <f t="shared" si="8"/>
        <v>0</v>
      </c>
      <c r="M45" s="3">
        <f t="shared" si="1"/>
        <v>0</v>
      </c>
      <c r="N45" s="8" t="s">
        <v>65</v>
      </c>
      <c r="O45" s="3">
        <v>4826140217</v>
      </c>
      <c r="P45" s="3"/>
      <c r="Q45" s="3"/>
      <c r="S45" s="1">
        <v>6</v>
      </c>
      <c r="T45" s="1" t="s">
        <v>9</v>
      </c>
    </row>
    <row r="46" spans="1:20" x14ac:dyDescent="0.3">
      <c r="A46" s="3">
        <v>40</v>
      </c>
      <c r="B46" s="8" t="s">
        <v>45</v>
      </c>
      <c r="C46" s="3" t="s">
        <v>36</v>
      </c>
      <c r="D46" s="3" t="s">
        <v>85</v>
      </c>
      <c r="E46" s="7">
        <v>9</v>
      </c>
      <c r="F46" s="7">
        <v>9</v>
      </c>
      <c r="G46" s="5">
        <v>2020</v>
      </c>
      <c r="H46" s="15">
        <v>43831</v>
      </c>
      <c r="I46" s="3">
        <v>1775</v>
      </c>
      <c r="J46" s="3">
        <v>1775</v>
      </c>
      <c r="K46" s="5">
        <v>1775</v>
      </c>
      <c r="L46" s="3">
        <f t="shared" si="8"/>
        <v>0</v>
      </c>
      <c r="M46" s="3">
        <f t="shared" ref="M46" si="15">L46/I46*100</f>
        <v>0</v>
      </c>
      <c r="N46" s="8" t="s">
        <v>46</v>
      </c>
      <c r="O46" s="3">
        <v>4825031945</v>
      </c>
      <c r="P46" s="3"/>
      <c r="Q46" s="3"/>
    </row>
    <row r="47" spans="1:20" ht="40.5" x14ac:dyDescent="0.3">
      <c r="A47" s="3">
        <v>41</v>
      </c>
      <c r="B47" s="8" t="s">
        <v>81</v>
      </c>
      <c r="C47" s="3" t="s">
        <v>36</v>
      </c>
      <c r="D47" s="3">
        <v>161984</v>
      </c>
      <c r="E47" s="7">
        <v>21</v>
      </c>
      <c r="F47" s="7">
        <v>9</v>
      </c>
      <c r="G47" s="5">
        <v>2020</v>
      </c>
      <c r="H47" s="15">
        <v>44004</v>
      </c>
      <c r="I47" s="3">
        <v>2000</v>
      </c>
      <c r="J47" s="3">
        <v>2000</v>
      </c>
      <c r="K47" s="5">
        <v>2000</v>
      </c>
      <c r="L47" s="3">
        <f t="shared" si="8"/>
        <v>0</v>
      </c>
      <c r="M47" s="3">
        <f t="shared" ref="M47:M48" si="16">L47/I47*100</f>
        <v>0</v>
      </c>
      <c r="N47" s="8" t="s">
        <v>82</v>
      </c>
      <c r="O47" s="3">
        <v>4824047974</v>
      </c>
      <c r="P47" s="3"/>
      <c r="Q47" s="3"/>
    </row>
    <row r="48" spans="1:20" ht="81" x14ac:dyDescent="0.3">
      <c r="A48" s="3">
        <v>42</v>
      </c>
      <c r="B48" s="8" t="s">
        <v>79</v>
      </c>
      <c r="C48" s="3" t="s">
        <v>36</v>
      </c>
      <c r="D48" s="3">
        <v>420</v>
      </c>
      <c r="E48" s="7">
        <v>1</v>
      </c>
      <c r="F48" s="7">
        <v>10</v>
      </c>
      <c r="G48" s="5">
        <v>2020</v>
      </c>
      <c r="H48" s="15">
        <v>44004</v>
      </c>
      <c r="I48" s="3">
        <v>1800</v>
      </c>
      <c r="J48" s="3">
        <v>1800</v>
      </c>
      <c r="K48" s="5">
        <v>1800</v>
      </c>
      <c r="L48" s="3">
        <f t="shared" ref="L48:L55" si="17">I48-J48</f>
        <v>0</v>
      </c>
      <c r="M48" s="3">
        <f t="shared" si="16"/>
        <v>0</v>
      </c>
      <c r="N48" s="8" t="s">
        <v>80</v>
      </c>
      <c r="O48" s="3">
        <v>4824025441</v>
      </c>
      <c r="P48" s="3"/>
      <c r="Q48" s="3"/>
      <c r="S48" s="1">
        <v>9</v>
      </c>
      <c r="T48" s="1" t="s">
        <v>12</v>
      </c>
    </row>
    <row r="49" spans="1:20" ht="60.75" x14ac:dyDescent="0.3">
      <c r="A49" s="3">
        <v>43</v>
      </c>
      <c r="B49" s="8" t="s">
        <v>83</v>
      </c>
      <c r="C49" s="3" t="s">
        <v>36</v>
      </c>
      <c r="D49" s="3">
        <v>12009081810</v>
      </c>
      <c r="E49" s="7">
        <v>20</v>
      </c>
      <c r="F49" s="7">
        <v>10</v>
      </c>
      <c r="G49" s="5">
        <v>2020</v>
      </c>
      <c r="H49" s="15">
        <v>44004</v>
      </c>
      <c r="I49" s="3">
        <v>1000</v>
      </c>
      <c r="J49" s="3">
        <v>1000</v>
      </c>
      <c r="K49" s="5">
        <v>1000</v>
      </c>
      <c r="L49" s="3">
        <f t="shared" si="17"/>
        <v>0</v>
      </c>
      <c r="M49" s="3">
        <f t="shared" ref="M49" si="18">L49/I49*100</f>
        <v>0</v>
      </c>
      <c r="N49" s="8" t="s">
        <v>84</v>
      </c>
      <c r="O49" s="3">
        <v>7605016030</v>
      </c>
      <c r="P49" s="3"/>
      <c r="Q49" s="3"/>
      <c r="S49" s="1">
        <v>10</v>
      </c>
      <c r="T49" s="1" t="s">
        <v>13</v>
      </c>
    </row>
    <row r="50" spans="1:20" ht="60.75" x14ac:dyDescent="0.3">
      <c r="A50" s="3">
        <v>44</v>
      </c>
      <c r="B50" s="8" t="s">
        <v>89</v>
      </c>
      <c r="C50" s="9" t="s">
        <v>36</v>
      </c>
      <c r="D50" s="3" t="s">
        <v>90</v>
      </c>
      <c r="E50" s="7">
        <v>19</v>
      </c>
      <c r="F50" s="7">
        <v>10</v>
      </c>
      <c r="G50" s="5">
        <v>2020</v>
      </c>
      <c r="H50" s="15">
        <v>44160</v>
      </c>
      <c r="I50" s="3">
        <v>1415.1</v>
      </c>
      <c r="J50" s="3">
        <v>1415.1</v>
      </c>
      <c r="K50" s="5">
        <v>1415.1</v>
      </c>
      <c r="L50" s="3">
        <f t="shared" si="17"/>
        <v>0</v>
      </c>
      <c r="M50" s="3">
        <f t="shared" si="1"/>
        <v>0</v>
      </c>
      <c r="N50" s="8" t="s">
        <v>69</v>
      </c>
      <c r="O50" s="3">
        <v>7724490000</v>
      </c>
      <c r="P50" s="3"/>
      <c r="Q50" s="3"/>
      <c r="S50" s="1">
        <v>11</v>
      </c>
      <c r="T50" s="1" t="s">
        <v>14</v>
      </c>
    </row>
    <row r="51" spans="1:20" x14ac:dyDescent="0.3">
      <c r="A51" s="3">
        <v>45</v>
      </c>
      <c r="B51" s="8" t="s">
        <v>91</v>
      </c>
      <c r="C51" s="9" t="s">
        <v>36</v>
      </c>
      <c r="D51" s="3">
        <v>123664</v>
      </c>
      <c r="E51" s="7">
        <v>6</v>
      </c>
      <c r="F51" s="7">
        <v>11</v>
      </c>
      <c r="G51" s="5">
        <v>2020</v>
      </c>
      <c r="H51" s="15">
        <v>43831</v>
      </c>
      <c r="I51" s="3">
        <v>3075</v>
      </c>
      <c r="J51" s="3">
        <v>3075</v>
      </c>
      <c r="K51" s="5">
        <v>3075</v>
      </c>
      <c r="L51" s="3">
        <f t="shared" si="17"/>
        <v>0</v>
      </c>
      <c r="M51" s="3">
        <f t="shared" si="1"/>
        <v>0</v>
      </c>
      <c r="N51" s="8" t="s">
        <v>92</v>
      </c>
      <c r="O51" s="3">
        <v>4825031945</v>
      </c>
      <c r="P51" s="3"/>
      <c r="Q51" s="3"/>
      <c r="S51" s="1">
        <v>12</v>
      </c>
      <c r="T51" s="1" t="s">
        <v>15</v>
      </c>
    </row>
    <row r="52" spans="1:20" ht="81" x14ac:dyDescent="0.3">
      <c r="A52" s="3">
        <v>46</v>
      </c>
      <c r="B52" s="8" t="s">
        <v>94</v>
      </c>
      <c r="C52" s="3" t="s">
        <v>36</v>
      </c>
      <c r="D52" s="3">
        <v>619</v>
      </c>
      <c r="E52" s="7">
        <v>30</v>
      </c>
      <c r="F52" s="7">
        <v>11</v>
      </c>
      <c r="G52" s="5">
        <v>2020</v>
      </c>
      <c r="H52" s="15">
        <v>44160</v>
      </c>
      <c r="I52" s="3">
        <v>9000</v>
      </c>
      <c r="J52" s="3">
        <v>9000</v>
      </c>
      <c r="K52" s="5">
        <v>9000</v>
      </c>
      <c r="L52" s="3">
        <f t="shared" si="17"/>
        <v>0</v>
      </c>
      <c r="M52" s="3">
        <f t="shared" si="1"/>
        <v>0</v>
      </c>
      <c r="N52" s="8" t="s">
        <v>95</v>
      </c>
      <c r="O52" s="3">
        <v>3666999768</v>
      </c>
      <c r="P52" s="3"/>
      <c r="Q52" s="3"/>
    </row>
    <row r="53" spans="1:20" ht="40.5" x14ac:dyDescent="0.3">
      <c r="A53" s="3">
        <v>47</v>
      </c>
      <c r="B53" s="8" t="s">
        <v>96</v>
      </c>
      <c r="C53" s="3" t="s">
        <v>36</v>
      </c>
      <c r="D53" s="3">
        <v>1</v>
      </c>
      <c r="E53" s="7">
        <v>30</v>
      </c>
      <c r="F53" s="7">
        <v>11</v>
      </c>
      <c r="G53" s="5">
        <v>2020</v>
      </c>
      <c r="H53" s="15">
        <v>44160</v>
      </c>
      <c r="I53" s="3">
        <v>3250</v>
      </c>
      <c r="J53" s="3">
        <v>3250</v>
      </c>
      <c r="K53" s="5">
        <v>3250</v>
      </c>
      <c r="L53" s="3">
        <f t="shared" si="17"/>
        <v>0</v>
      </c>
      <c r="M53" s="3">
        <f t="shared" si="1"/>
        <v>0</v>
      </c>
      <c r="N53" s="8" t="s">
        <v>97</v>
      </c>
      <c r="O53" s="3">
        <v>4802011526</v>
      </c>
      <c r="P53" s="3"/>
      <c r="Q53" s="3"/>
    </row>
    <row r="54" spans="1:20" ht="40.5" x14ac:dyDescent="0.3">
      <c r="A54" s="3">
        <v>48</v>
      </c>
      <c r="B54" s="8" t="s">
        <v>109</v>
      </c>
      <c r="C54" s="3" t="s">
        <v>36</v>
      </c>
      <c r="D54" s="3">
        <v>36</v>
      </c>
      <c r="E54" s="7">
        <v>11</v>
      </c>
      <c r="F54" s="7">
        <v>12</v>
      </c>
      <c r="G54" s="5">
        <v>2020</v>
      </c>
      <c r="H54" s="15">
        <v>44160</v>
      </c>
      <c r="I54" s="3">
        <v>4920</v>
      </c>
      <c r="J54" s="3">
        <v>4920</v>
      </c>
      <c r="K54" s="5">
        <v>4920</v>
      </c>
      <c r="L54" s="3">
        <f t="shared" si="17"/>
        <v>0</v>
      </c>
      <c r="M54" s="3">
        <f t="shared" si="1"/>
        <v>0</v>
      </c>
      <c r="N54" s="8" t="s">
        <v>110</v>
      </c>
      <c r="O54" s="3">
        <v>48040031245</v>
      </c>
      <c r="P54" s="3"/>
      <c r="Q54" s="3"/>
    </row>
    <row r="55" spans="1:20" ht="40.5" x14ac:dyDescent="0.3">
      <c r="A55" s="3">
        <v>49</v>
      </c>
      <c r="B55" s="8" t="s">
        <v>114</v>
      </c>
      <c r="C55" s="3" t="s">
        <v>36</v>
      </c>
      <c r="D55" s="3">
        <v>9</v>
      </c>
      <c r="E55" s="7">
        <v>28</v>
      </c>
      <c r="F55" s="7">
        <v>12</v>
      </c>
      <c r="G55" s="5">
        <v>2020</v>
      </c>
      <c r="H55" s="15">
        <v>43831</v>
      </c>
      <c r="I55" s="3">
        <v>28289.21</v>
      </c>
      <c r="J55" s="3">
        <v>28289.21</v>
      </c>
      <c r="K55" s="5">
        <v>28289.21</v>
      </c>
      <c r="L55" s="3">
        <f t="shared" si="17"/>
        <v>0</v>
      </c>
      <c r="M55" s="3">
        <f t="shared" si="1"/>
        <v>0</v>
      </c>
      <c r="N55" s="8" t="s">
        <v>48</v>
      </c>
      <c r="O55" s="3">
        <v>4804012155</v>
      </c>
      <c r="P55" s="3"/>
      <c r="Q55" s="3"/>
    </row>
    <row r="56" spans="1:20" x14ac:dyDescent="0.3">
      <c r="A56" s="3"/>
      <c r="B56" s="8"/>
      <c r="C56" s="3"/>
      <c r="D56" s="3"/>
      <c r="E56" s="7"/>
      <c r="F56" s="7"/>
      <c r="G56" s="5"/>
      <c r="H56" s="3"/>
      <c r="I56" s="3"/>
      <c r="J56" s="3"/>
      <c r="K56" s="5"/>
      <c r="L56" s="3">
        <f t="shared" ref="L56" si="19">I56-J56</f>
        <v>0</v>
      </c>
      <c r="M56" s="3" t="e">
        <f t="shared" si="1"/>
        <v>#DIV/0!</v>
      </c>
      <c r="N56" s="8"/>
      <c r="O56" s="3"/>
      <c r="P56" s="3"/>
      <c r="Q56" s="3"/>
      <c r="S56" s="1">
        <v>12</v>
      </c>
      <c r="T56" s="1" t="s">
        <v>15</v>
      </c>
    </row>
    <row r="57" spans="1:20" s="12" customFormat="1" x14ac:dyDescent="0.3">
      <c r="A57" s="9" t="s">
        <v>34</v>
      </c>
      <c r="B57" s="11"/>
      <c r="C57" s="9"/>
      <c r="D57" s="9"/>
      <c r="E57" s="13"/>
      <c r="F57" s="13"/>
      <c r="G57" s="10"/>
      <c r="H57" s="9"/>
      <c r="I57" s="9"/>
      <c r="J57" s="9">
        <f>SUM(J7:J56)</f>
        <v>1276734.6000000001</v>
      </c>
      <c r="K57" s="9">
        <f>SUM(K7:K56)</f>
        <v>1244539.6000000001</v>
      </c>
      <c r="L57" s="9"/>
      <c r="M57" s="9"/>
      <c r="N57" s="9"/>
      <c r="O57" s="9"/>
      <c r="P57" s="9"/>
      <c r="Q57" s="9"/>
    </row>
    <row r="58" spans="1:20" x14ac:dyDescent="0.3">
      <c r="S58" s="1">
        <v>14</v>
      </c>
    </row>
    <row r="59" spans="1:20" x14ac:dyDescent="0.3">
      <c r="S59" s="1">
        <v>15</v>
      </c>
    </row>
    <row r="60" spans="1:20" x14ac:dyDescent="0.3">
      <c r="S60" s="1">
        <v>16</v>
      </c>
    </row>
    <row r="61" spans="1:20" x14ac:dyDescent="0.3">
      <c r="S61" s="1">
        <v>17</v>
      </c>
    </row>
    <row r="62" spans="1:20" x14ac:dyDescent="0.3">
      <c r="S62" s="1">
        <v>18</v>
      </c>
    </row>
    <row r="63" spans="1:20" x14ac:dyDescent="0.3">
      <c r="S63" s="1">
        <v>19</v>
      </c>
    </row>
    <row r="64" spans="1:20" x14ac:dyDescent="0.3">
      <c r="S64" s="1">
        <v>20</v>
      </c>
    </row>
    <row r="65" spans="19:19" x14ac:dyDescent="0.3">
      <c r="S65" s="1">
        <v>21</v>
      </c>
    </row>
    <row r="66" spans="19:19" x14ac:dyDescent="0.3">
      <c r="S66" s="1">
        <v>22</v>
      </c>
    </row>
    <row r="67" spans="19:19" x14ac:dyDescent="0.3">
      <c r="S67" s="1">
        <v>23</v>
      </c>
    </row>
    <row r="68" spans="19:19" x14ac:dyDescent="0.3">
      <c r="S68" s="1">
        <v>24</v>
      </c>
    </row>
    <row r="69" spans="19:19" x14ac:dyDescent="0.3">
      <c r="S69" s="1">
        <v>25</v>
      </c>
    </row>
    <row r="70" spans="19:19" x14ac:dyDescent="0.3">
      <c r="S70" s="1">
        <v>26</v>
      </c>
    </row>
    <row r="71" spans="19:19" x14ac:dyDescent="0.3">
      <c r="S71" s="1">
        <v>27</v>
      </c>
    </row>
    <row r="72" spans="19:19" x14ac:dyDescent="0.3">
      <c r="S72" s="1">
        <v>28</v>
      </c>
    </row>
    <row r="73" spans="19:19" x14ac:dyDescent="0.3">
      <c r="S73" s="1">
        <v>29</v>
      </c>
    </row>
    <row r="74" spans="19:19" x14ac:dyDescent="0.3">
      <c r="S74" s="1">
        <v>30</v>
      </c>
    </row>
    <row r="75" spans="19:19" x14ac:dyDescent="0.3">
      <c r="S75" s="1">
        <v>31</v>
      </c>
    </row>
  </sheetData>
  <mergeCells count="15">
    <mergeCell ref="E3:G3"/>
    <mergeCell ref="K3:K4"/>
    <mergeCell ref="A3:A4"/>
    <mergeCell ref="A2:Q2"/>
    <mergeCell ref="J3:J4"/>
    <mergeCell ref="N3:N4"/>
    <mergeCell ref="O3:O4"/>
    <mergeCell ref="P3:P4"/>
    <mergeCell ref="Q3:Q4"/>
    <mergeCell ref="L3:M3"/>
    <mergeCell ref="D3:D4"/>
    <mergeCell ref="C3:C4"/>
    <mergeCell ref="I3:I4"/>
    <mergeCell ref="B3:B4"/>
    <mergeCell ref="H3:H4"/>
  </mergeCells>
  <dataValidations count="5">
    <dataValidation type="list" allowBlank="1" showInputMessage="1" showErrorMessage="1" sqref="C57">
      <formula1>$T$7:$T$22</formula1>
    </dataValidation>
    <dataValidation type="list" allowBlank="1" showInputMessage="1" showErrorMessage="1" sqref="E25:F57 E7:F16 E18:F23">
      <formula1>Дата</formula1>
    </dataValidation>
    <dataValidation type="list" allowBlank="1" showInputMessage="1" showErrorMessage="1" sqref="C25:C56 C18:C23 C7:C16">
      <formula1>$U$9:$U$87</formula1>
    </dataValidation>
    <dataValidation type="list" allowBlank="1" showInputMessage="1" showErrorMessage="1" sqref="P7:P9 P13:P57">
      <formula1>$S$7:$S$22</formula1>
    </dataValidation>
    <dataValidation type="list" allowBlank="1" showInputMessage="1" showErrorMessage="1" sqref="C17 C24">
      <formula1>$U$9:$U$68</formula1>
    </dataValidation>
  </dataValidations>
  <pageMargins left="0.70866141732283472" right="0.70866141732283472" top="0.74803149606299213" bottom="0.74803149606299213" header="0.31496062992125984" footer="0.31496062992125984"/>
  <pageSetup paperSize="159" scale="17" orientation="landscape" cellComments="asDisplayed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РЕЕСТР ЗМО</vt:lpstr>
      <vt:lpstr>Год</vt:lpstr>
      <vt:lpstr>'РЕЕСТР ЗМО'!Дата</vt:lpstr>
      <vt:lpstr>Месяц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Cвета</dc:creator>
  <cp:lastModifiedBy>user</cp:lastModifiedBy>
  <cp:lastPrinted>2020-10-30T07:24:39Z</cp:lastPrinted>
  <dcterms:created xsi:type="dcterms:W3CDTF">2019-02-12T13:27:14Z</dcterms:created>
  <dcterms:modified xsi:type="dcterms:W3CDTF">2021-01-27T09:55:24Z</dcterms:modified>
</cp:coreProperties>
</file>